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ad\dfs\Home\Home2\81778\Desktop\"/>
    </mc:Choice>
  </mc:AlternateContent>
  <xr:revisionPtr revIDLastSave="0" documentId="8_{524202F4-4343-4746-84CE-D97845FAA586}" xr6:coauthVersionLast="44" xr6:coauthVersionMax="44" xr10:uidLastSave="{00000000-0000-0000-0000-000000000000}"/>
  <bookViews>
    <workbookView xWindow="-60" yWindow="-60" windowWidth="20610" windowHeight="11040" xr2:uid="{00000000-000D-0000-FFFF-FFFF00000000}"/>
  </bookViews>
  <sheets>
    <sheet name="2014 to 20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4" i="1" l="1"/>
  <c r="D36" i="1"/>
  <c r="D37" i="1"/>
  <c r="D38" i="1"/>
  <c r="D39" i="1"/>
  <c r="D40" i="1"/>
  <c r="D41" i="1"/>
  <c r="D42" i="1"/>
  <c r="D43" i="1"/>
  <c r="D44" i="1"/>
  <c r="D33" i="1"/>
  <c r="C45" i="1"/>
  <c r="B45" i="1"/>
  <c r="D45" i="1" l="1"/>
  <c r="C24" i="1" l="1"/>
  <c r="D23" i="1" s="1"/>
  <c r="D20" i="1" l="1"/>
  <c r="D19" i="1"/>
  <c r="D22" i="1"/>
  <c r="D21" i="1"/>
  <c r="D15" i="1"/>
  <c r="E15" i="1"/>
  <c r="C15" i="1"/>
  <c r="D24" i="1" l="1"/>
  <c r="F15" i="1"/>
</calcChain>
</file>

<file path=xl/sharedStrings.xml><?xml version="1.0" encoding="utf-8"?>
<sst xmlns="http://schemas.openxmlformats.org/spreadsheetml/2006/main" count="61" uniqueCount="49">
  <si>
    <t>Further Information</t>
  </si>
  <si>
    <t xml:space="preserve">Number of Awards </t>
  </si>
  <si>
    <t>Crisis, Disaster or Emergency</t>
  </si>
  <si>
    <t>Return to Work Package</t>
  </si>
  <si>
    <t>Employment Incentives</t>
  </si>
  <si>
    <t xml:space="preserve">Amount Spent   </t>
  </si>
  <si>
    <t>Summer Support Scheme</t>
  </si>
  <si>
    <t>Council Tax Assistance</t>
  </si>
  <si>
    <t>Number of Rejections</t>
  </si>
  <si>
    <t xml:space="preserve">Number of Applications </t>
  </si>
  <si>
    <t>Christmas Support Scheme</t>
  </si>
  <si>
    <t>Easter Support Scheme</t>
  </si>
  <si>
    <t>Crisis Support</t>
  </si>
  <si>
    <r>
      <t xml:space="preserve">Qualification for assistance on these schemes was automatic if the following criteria was met:                                                                                           </t>
    </r>
    <r>
      <rPr>
        <b/>
        <sz val="12"/>
        <color rgb="FFFF0000"/>
        <rFont val="Arial"/>
        <family val="2"/>
      </rPr>
      <t>-</t>
    </r>
    <r>
      <rPr>
        <sz val="12"/>
        <color theme="1"/>
        <rFont val="Arial"/>
        <family val="2"/>
      </rPr>
      <t xml:space="preserve"> they have children aged between 5 &amp; 6 who normally receive free school meals during term time </t>
    </r>
    <r>
      <rPr>
        <sz val="12"/>
        <color rgb="FFFF0000"/>
        <rFont val="Arial"/>
        <family val="2"/>
      </rPr>
      <t>and</t>
    </r>
    <r>
      <rPr>
        <sz val="12"/>
        <color theme="1"/>
        <rFont val="Arial"/>
        <family val="2"/>
      </rPr>
      <t xml:space="preserve">                       </t>
    </r>
    <r>
      <rPr>
        <b/>
        <sz val="12"/>
        <color rgb="FFFF0000"/>
        <rFont val="Arial"/>
        <family val="2"/>
      </rPr>
      <t>-</t>
    </r>
    <r>
      <rPr>
        <sz val="12"/>
        <color theme="1"/>
        <rFont val="Arial"/>
        <family val="2"/>
      </rPr>
      <t xml:space="preserve"> their housing benefit has been reduced by the benefit cap or spare room subsidy (bedroom tax) </t>
    </r>
    <r>
      <rPr>
        <sz val="12"/>
        <color rgb="FFFF0000"/>
        <rFont val="Arial"/>
        <family val="2"/>
      </rPr>
      <t xml:space="preserve">and                        </t>
    </r>
    <r>
      <rPr>
        <b/>
        <sz val="12"/>
        <color rgb="FFFF0000"/>
        <rFont val="Arial"/>
        <family val="2"/>
      </rPr>
      <t xml:space="preserve">- </t>
    </r>
    <r>
      <rPr>
        <sz val="12"/>
        <color theme="1"/>
        <rFont val="Arial"/>
        <family val="2"/>
      </rPr>
      <t xml:space="preserve">they are paying council tax for the first time as a result of the governments cut in council tax benefit </t>
    </r>
  </si>
  <si>
    <t>Council tax payments to some people starting apprenticeships and some in exception hardship</t>
  </si>
  <si>
    <t>Proactive Support</t>
  </si>
  <si>
    <t xml:space="preserve">In addition to applications from people who experienced crisis, disaster or emergency we supported the following proactive initiatives </t>
  </si>
  <si>
    <t xml:space="preserve">In addition to applications from people who experienced crisis, disaster or emergency we supported the following council tax initiatives </t>
  </si>
  <si>
    <t>Further Information on the breakdown of spend</t>
  </si>
  <si>
    <t>Cost</t>
  </si>
  <si>
    <t xml:space="preserve">Food Delivery or Food Voucher </t>
  </si>
  <si>
    <t xml:space="preserve">Gas &amp; Electric Top Up Voucher </t>
  </si>
  <si>
    <t>Clothing Voucher</t>
  </si>
  <si>
    <t>Travel Ticket or Travel Pass</t>
  </si>
  <si>
    <t>% of Spend</t>
  </si>
  <si>
    <t>Items provided as part of our scheme</t>
  </si>
  <si>
    <t>Number of Appeals / Review</t>
  </si>
  <si>
    <t>Number of Successful Appeals / Reviews</t>
  </si>
  <si>
    <t>Number of Unsuccessful Appeals / Reviews</t>
  </si>
  <si>
    <t xml:space="preserve">Number of awards </t>
  </si>
  <si>
    <t>Rejections</t>
  </si>
  <si>
    <t>Total</t>
  </si>
  <si>
    <t>Number of applications / enquiries</t>
  </si>
  <si>
    <t>Comments</t>
  </si>
  <si>
    <t>Customers’ need was a short term benefit advance provided by DWP not a crisis support payment as they were waiting for a benefit to be assessed</t>
  </si>
  <si>
    <t xml:space="preserve">Customer was sanctioned and our scheme does not award crisis support in most cases for this </t>
  </si>
  <si>
    <t>Top 5 Rejections Reasons</t>
  </si>
  <si>
    <t>Customer was not in crisis or disaster</t>
  </si>
  <si>
    <t>Repeat customer was refused after 3 awards and signposted towards assistance</t>
  </si>
  <si>
    <t>Customer was not in receipt of qualifying benefits</t>
  </si>
  <si>
    <t>Newcastle City Council's Crisis Support Scheme 2014 - 2015</t>
  </si>
  <si>
    <t>Funding available for 2014 - 2015 was £231,148</t>
  </si>
  <si>
    <t>Crisis Support Total Cost in 2014/15</t>
  </si>
  <si>
    <t>Crisis Support total cost in 2014/15</t>
  </si>
  <si>
    <t>Appeals / Requests for Review received in 2014/15</t>
  </si>
  <si>
    <t>2014/2015</t>
  </si>
  <si>
    <t>Assistance was in the form of home delivery shopping, food cards, gas and electricity top up vouchers, clothes vouchers and various travel packages arranged by Newcastle City Council Travel Office</t>
  </si>
  <si>
    <t>A food card was given as an incentive to those who engaged in various employability events</t>
  </si>
  <si>
    <t>Back to work package to help those securing employment with travel, food and utility bills until their first pay is received. Typical package includes a Tyne &amp; Wear travel pass for up to one month, a home shopping delivery and a gas and electric voucher. This helps those that may not have taken employment due to having no money available and not being able to afford to travel to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</si>
</sst>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/>
    <xf numFmtId="44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164" fontId="2" fillId="0" borderId="1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2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42" fontId="2" fillId="0" borderId="0" xfId="0" applyNumberFormat="1" applyFont="1"/>
    <xf numFmtId="0" fontId="2" fillId="0" borderId="0" xfId="0" applyNumberFormat="1" applyFont="1"/>
    <xf numFmtId="0" fontId="3" fillId="0" borderId="4" xfId="0" applyFont="1" applyBorder="1" applyAlignment="1">
      <alignment horizontal="left" vertical="top" wrapText="1"/>
    </xf>
    <xf numFmtId="0" fontId="2" fillId="0" borderId="13" xfId="0" applyFont="1" applyBorder="1"/>
    <xf numFmtId="0" fontId="2" fillId="0" borderId="14" xfId="0" applyFont="1" applyBorder="1"/>
    <xf numFmtId="42" fontId="2" fillId="0" borderId="6" xfId="0" applyNumberFormat="1" applyFont="1" applyBorder="1"/>
    <xf numFmtId="42" fontId="2" fillId="0" borderId="7" xfId="0" applyNumberFormat="1" applyFont="1" applyBorder="1"/>
    <xf numFmtId="42" fontId="2" fillId="0" borderId="8" xfId="0" applyNumberFormat="1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/>
    <xf numFmtId="43" fontId="2" fillId="0" borderId="6" xfId="0" applyNumberFormat="1" applyFont="1" applyBorder="1"/>
    <xf numFmtId="43" fontId="2" fillId="0" borderId="7" xfId="0" applyNumberFormat="1" applyFont="1" applyBorder="1"/>
    <xf numFmtId="43" fontId="2" fillId="0" borderId="8" xfId="0" applyNumberFormat="1" applyFont="1" applyBorder="1"/>
    <xf numFmtId="42" fontId="3" fillId="2" borderId="4" xfId="0" applyNumberFormat="1" applyFont="1" applyFill="1" applyBorder="1"/>
    <xf numFmtId="43" fontId="3" fillId="2" borderId="1" xfId="0" applyNumberFormat="1" applyFont="1" applyFill="1" applyBorder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0" fontId="2" fillId="0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2" borderId="1" xfId="0" applyFont="1" applyFill="1" applyBorder="1"/>
    <xf numFmtId="17" fontId="2" fillId="0" borderId="7" xfId="0" applyNumberFormat="1" applyFont="1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1" fontId="2" fillId="0" borderId="11" xfId="0" applyNumberFormat="1" applyFont="1" applyBorder="1"/>
    <xf numFmtId="41" fontId="2" fillId="0" borderId="7" xfId="0" applyNumberFormat="1" applyFont="1" applyBorder="1"/>
    <xf numFmtId="41" fontId="2" fillId="0" borderId="13" xfId="0" applyNumberFormat="1" applyFont="1" applyBorder="1"/>
    <xf numFmtId="41" fontId="3" fillId="2" borderId="3" xfId="0" applyNumberFormat="1" applyFont="1" applyFill="1" applyBorder="1"/>
    <xf numFmtId="41" fontId="3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/>
    <xf numFmtId="164" fontId="7" fillId="0" borderId="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49" fontId="2" fillId="0" borderId="10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zoomScaleNormal="100" workbookViewId="0">
      <selection activeCell="B52" sqref="B52:E52"/>
    </sheetView>
  </sheetViews>
  <sheetFormatPr defaultRowHeight="15.75" x14ac:dyDescent="0.25"/>
  <cols>
    <col min="1" max="1" width="14" style="1" customWidth="1"/>
    <col min="2" max="2" width="27.7109375" style="1" customWidth="1"/>
    <col min="3" max="3" width="15.5703125" style="1" customWidth="1"/>
    <col min="4" max="4" width="17.85546875" style="1" customWidth="1"/>
    <col min="5" max="5" width="22.85546875" style="1" customWidth="1"/>
    <col min="6" max="6" width="23" style="1" customWidth="1"/>
    <col min="7" max="7" width="102.42578125" style="1" customWidth="1"/>
    <col min="8" max="14" width="9.140625" style="1"/>
  </cols>
  <sheetData>
    <row r="1" spans="1:8" ht="33" customHeight="1" thickBot="1" x14ac:dyDescent="0.3">
      <c r="A1" s="98" t="s">
        <v>40</v>
      </c>
      <c r="B1" s="99"/>
      <c r="C1" s="99"/>
      <c r="D1" s="99"/>
      <c r="E1" s="99"/>
      <c r="F1" s="99"/>
      <c r="G1" s="100"/>
    </row>
    <row r="2" spans="1:8" ht="33" customHeight="1" thickBot="1" x14ac:dyDescent="0.3">
      <c r="A2" s="98" t="s">
        <v>41</v>
      </c>
      <c r="B2" s="99"/>
      <c r="C2" s="99"/>
      <c r="D2" s="99"/>
      <c r="E2" s="99"/>
      <c r="F2" s="99"/>
      <c r="G2" s="100"/>
    </row>
    <row r="3" spans="1:8" ht="38.25" customHeight="1" thickBot="1" x14ac:dyDescent="0.3">
      <c r="A3" s="89" t="s">
        <v>12</v>
      </c>
      <c r="B3" s="90"/>
      <c r="C3" s="8" t="s">
        <v>9</v>
      </c>
      <c r="D3" s="8" t="s">
        <v>1</v>
      </c>
      <c r="E3" s="8" t="s">
        <v>5</v>
      </c>
      <c r="F3" s="8" t="s">
        <v>8</v>
      </c>
      <c r="G3" s="9" t="s">
        <v>0</v>
      </c>
      <c r="H3" s="2"/>
    </row>
    <row r="4" spans="1:8" ht="48" thickBot="1" x14ac:dyDescent="0.3">
      <c r="A4" s="82" t="s">
        <v>2</v>
      </c>
      <c r="B4" s="83"/>
      <c r="C4" s="5">
        <v>2127</v>
      </c>
      <c r="D4" s="6">
        <v>808</v>
      </c>
      <c r="E4" s="24">
        <v>85246.7</v>
      </c>
      <c r="F4" s="5">
        <v>1319</v>
      </c>
      <c r="G4" s="35" t="s">
        <v>46</v>
      </c>
    </row>
    <row r="5" spans="1:8" ht="36" customHeight="1" thickBot="1" x14ac:dyDescent="0.3">
      <c r="A5" s="91" t="s">
        <v>16</v>
      </c>
      <c r="B5" s="92"/>
      <c r="C5" s="92"/>
      <c r="D5" s="92"/>
      <c r="E5" s="92"/>
      <c r="F5" s="92"/>
      <c r="G5" s="93"/>
    </row>
    <row r="6" spans="1:8" ht="36" customHeight="1" thickBot="1" x14ac:dyDescent="0.3">
      <c r="A6" s="89" t="s">
        <v>15</v>
      </c>
      <c r="B6" s="90"/>
      <c r="C6" s="10" t="s">
        <v>9</v>
      </c>
      <c r="D6" s="10" t="s">
        <v>1</v>
      </c>
      <c r="E6" s="10" t="s">
        <v>5</v>
      </c>
      <c r="F6" s="10" t="s">
        <v>8</v>
      </c>
      <c r="G6" s="9" t="s">
        <v>0</v>
      </c>
    </row>
    <row r="7" spans="1:8" ht="22.9" customHeight="1" x14ac:dyDescent="0.25">
      <c r="A7" s="104" t="s">
        <v>6</v>
      </c>
      <c r="B7" s="105"/>
      <c r="C7" s="11">
        <v>460</v>
      </c>
      <c r="D7" s="12">
        <v>460</v>
      </c>
      <c r="E7" s="25">
        <v>23900</v>
      </c>
      <c r="F7" s="13">
        <v>0</v>
      </c>
      <c r="G7" s="101" t="s">
        <v>13</v>
      </c>
    </row>
    <row r="8" spans="1:8" ht="21.6" customHeight="1" x14ac:dyDescent="0.25">
      <c r="A8" s="106" t="s">
        <v>10</v>
      </c>
      <c r="B8" s="107"/>
      <c r="C8" s="14">
        <v>742</v>
      </c>
      <c r="D8" s="15">
        <v>742</v>
      </c>
      <c r="E8" s="26">
        <v>35260</v>
      </c>
      <c r="F8" s="16">
        <v>0</v>
      </c>
      <c r="G8" s="102"/>
    </row>
    <row r="9" spans="1:8" ht="18.95" customHeight="1" thickBot="1" x14ac:dyDescent="0.3">
      <c r="A9" s="108" t="s">
        <v>11</v>
      </c>
      <c r="B9" s="109"/>
      <c r="C9" s="17">
        <v>488</v>
      </c>
      <c r="D9" s="18">
        <v>488</v>
      </c>
      <c r="E9" s="27">
        <v>9825</v>
      </c>
      <c r="F9" s="19">
        <v>0</v>
      </c>
      <c r="G9" s="103"/>
    </row>
    <row r="10" spans="1:8" ht="62.25" customHeight="1" thickBot="1" x14ac:dyDescent="0.3">
      <c r="A10" s="87" t="s">
        <v>3</v>
      </c>
      <c r="B10" s="88"/>
      <c r="C10" s="20">
        <v>140</v>
      </c>
      <c r="D10" s="21">
        <v>109</v>
      </c>
      <c r="E10" s="28">
        <v>13022.05</v>
      </c>
      <c r="F10" s="22">
        <v>31</v>
      </c>
      <c r="G10" s="7" t="s">
        <v>48</v>
      </c>
    </row>
    <row r="11" spans="1:8" ht="22.7" customHeight="1" thickBot="1" x14ac:dyDescent="0.3">
      <c r="A11" s="87" t="s">
        <v>4</v>
      </c>
      <c r="B11" s="88"/>
      <c r="C11" s="20">
        <v>0</v>
      </c>
      <c r="D11" s="21">
        <v>0</v>
      </c>
      <c r="E11" s="28">
        <v>0</v>
      </c>
      <c r="F11" s="22">
        <v>0</v>
      </c>
      <c r="G11" s="3" t="s">
        <v>47</v>
      </c>
    </row>
    <row r="12" spans="1:8" ht="36.950000000000003" customHeight="1" thickBot="1" x14ac:dyDescent="0.3">
      <c r="A12" s="91" t="s">
        <v>17</v>
      </c>
      <c r="B12" s="92"/>
      <c r="C12" s="92"/>
      <c r="D12" s="92"/>
      <c r="E12" s="92"/>
      <c r="F12" s="92"/>
      <c r="G12" s="93"/>
    </row>
    <row r="13" spans="1:8" ht="32.25" thickBot="1" x14ac:dyDescent="0.3">
      <c r="A13" s="89" t="s">
        <v>15</v>
      </c>
      <c r="B13" s="90"/>
      <c r="C13" s="10" t="s">
        <v>9</v>
      </c>
      <c r="D13" s="10" t="s">
        <v>1</v>
      </c>
      <c r="E13" s="10" t="s">
        <v>5</v>
      </c>
      <c r="F13" s="10" t="s">
        <v>8</v>
      </c>
      <c r="G13" s="9" t="s">
        <v>0</v>
      </c>
    </row>
    <row r="14" spans="1:8" ht="27" customHeight="1" thickBot="1" x14ac:dyDescent="0.3">
      <c r="A14" s="87" t="s">
        <v>7</v>
      </c>
      <c r="B14" s="88"/>
      <c r="C14" s="20">
        <v>23</v>
      </c>
      <c r="D14" s="21">
        <v>23</v>
      </c>
      <c r="E14" s="66">
        <v>5769.03</v>
      </c>
      <c r="F14" s="22">
        <v>0</v>
      </c>
      <c r="G14" s="29" t="s">
        <v>14</v>
      </c>
    </row>
    <row r="15" spans="1:8" ht="41.25" customHeight="1" thickBot="1" x14ac:dyDescent="0.3">
      <c r="A15" s="85" t="s">
        <v>42</v>
      </c>
      <c r="B15" s="86"/>
      <c r="C15" s="30">
        <f>C4+C7+C8+C9+C10+C11+C14</f>
        <v>3980</v>
      </c>
      <c r="D15" s="30">
        <f t="shared" ref="D15:F15" si="0">D4+D7+D8+D9+D10+D11+D14</f>
        <v>2630</v>
      </c>
      <c r="E15" s="31">
        <f t="shared" si="0"/>
        <v>173022.78</v>
      </c>
      <c r="F15" s="30">
        <f t="shared" si="0"/>
        <v>1350</v>
      </c>
      <c r="G15" s="32"/>
    </row>
    <row r="16" spans="1:8" ht="18" customHeight="1" thickBot="1" x14ac:dyDescent="0.3">
      <c r="E16" s="4"/>
      <c r="G16" s="23"/>
    </row>
    <row r="17" spans="1:7" ht="18.75" thickBot="1" x14ac:dyDescent="0.3">
      <c r="A17" s="48" t="s">
        <v>18</v>
      </c>
      <c r="B17" s="49"/>
      <c r="C17" s="49"/>
      <c r="D17" s="50"/>
      <c r="E17" s="34"/>
      <c r="F17" s="34"/>
      <c r="G17" s="65"/>
    </row>
    <row r="18" spans="1:7" ht="16.5" thickBot="1" x14ac:dyDescent="0.3">
      <c r="A18" s="84" t="s">
        <v>25</v>
      </c>
      <c r="B18" s="84"/>
      <c r="C18" s="41" t="s">
        <v>19</v>
      </c>
      <c r="D18" s="42" t="s">
        <v>24</v>
      </c>
      <c r="E18" s="34"/>
    </row>
    <row r="19" spans="1:7" x14ac:dyDescent="0.25">
      <c r="A19" s="96" t="s">
        <v>20</v>
      </c>
      <c r="B19" s="97"/>
      <c r="C19" s="38">
        <v>124835.57</v>
      </c>
      <c r="D19" s="43">
        <f>C19/C24*100</f>
        <v>72.149821959777526</v>
      </c>
      <c r="F19" s="33"/>
    </row>
    <row r="20" spans="1:7" x14ac:dyDescent="0.25">
      <c r="A20" s="67" t="s">
        <v>21</v>
      </c>
      <c r="B20" s="68"/>
      <c r="C20" s="39">
        <v>31098</v>
      </c>
      <c r="D20" s="44">
        <f>C20/C24*100</f>
        <v>17.973364188629585</v>
      </c>
    </row>
    <row r="21" spans="1:7" x14ac:dyDescent="0.25">
      <c r="A21" s="67" t="s">
        <v>22</v>
      </c>
      <c r="B21" s="68"/>
      <c r="C21" s="39">
        <v>4700</v>
      </c>
      <c r="D21" s="44">
        <f>C21/C24*100</f>
        <v>2.7164065755533811</v>
      </c>
      <c r="E21" s="33"/>
      <c r="F21" s="4"/>
    </row>
    <row r="22" spans="1:7" x14ac:dyDescent="0.25">
      <c r="A22" s="67" t="s">
        <v>23</v>
      </c>
      <c r="B22" s="68"/>
      <c r="C22" s="39">
        <v>6620.13</v>
      </c>
      <c r="D22" s="44">
        <f>C22/C24*100</f>
        <v>3.826162694259192</v>
      </c>
      <c r="F22" s="4"/>
    </row>
    <row r="23" spans="1:7" ht="16.5" thickBot="1" x14ac:dyDescent="0.3">
      <c r="A23" s="36" t="s">
        <v>7</v>
      </c>
      <c r="B23" s="37"/>
      <c r="C23" s="40">
        <v>5769</v>
      </c>
      <c r="D23" s="45">
        <f>C23/C24*100</f>
        <v>3.3342445817803092</v>
      </c>
    </row>
    <row r="24" spans="1:7" ht="16.5" thickBot="1" x14ac:dyDescent="0.3">
      <c r="A24" s="94" t="s">
        <v>43</v>
      </c>
      <c r="B24" s="95"/>
      <c r="C24" s="46">
        <f>C19+C20+C21+C22+C23</f>
        <v>173022.7</v>
      </c>
      <c r="D24" s="47">
        <f>D19+D20+D21+D22+D23</f>
        <v>100</v>
      </c>
    </row>
    <row r="25" spans="1:7" ht="16.5" thickBot="1" x14ac:dyDescent="0.3"/>
    <row r="26" spans="1:7" ht="16.5" thickBot="1" x14ac:dyDescent="0.3">
      <c r="A26" s="79" t="s">
        <v>44</v>
      </c>
      <c r="B26" s="80"/>
      <c r="C26" s="81"/>
    </row>
    <row r="27" spans="1:7" x14ac:dyDescent="0.25">
      <c r="A27" s="77" t="s">
        <v>26</v>
      </c>
      <c r="B27" s="78"/>
      <c r="C27" s="51">
        <v>1</v>
      </c>
    </row>
    <row r="28" spans="1:7" x14ac:dyDescent="0.25">
      <c r="A28" s="67" t="s">
        <v>27</v>
      </c>
      <c r="B28" s="68"/>
      <c r="C28" s="52">
        <v>1</v>
      </c>
    </row>
    <row r="29" spans="1:7" ht="16.5" thickBot="1" x14ac:dyDescent="0.3">
      <c r="A29" s="69" t="s">
        <v>28</v>
      </c>
      <c r="B29" s="70"/>
      <c r="C29" s="53">
        <v>0</v>
      </c>
    </row>
    <row r="31" spans="1:7" ht="16.5" thickBot="1" x14ac:dyDescent="0.3"/>
    <row r="32" spans="1:7" ht="32.25" thickBot="1" x14ac:dyDescent="0.3">
      <c r="A32" s="56" t="s">
        <v>45</v>
      </c>
      <c r="B32" s="57" t="s">
        <v>32</v>
      </c>
      <c r="C32" s="56" t="s">
        <v>29</v>
      </c>
      <c r="D32" s="56" t="s">
        <v>30</v>
      </c>
      <c r="E32" s="73" t="s">
        <v>33</v>
      </c>
      <c r="F32" s="74"/>
    </row>
    <row r="33" spans="1:6" x14ac:dyDescent="0.25">
      <c r="A33" s="55">
        <v>41730</v>
      </c>
      <c r="B33" s="58">
        <v>229</v>
      </c>
      <c r="C33" s="59">
        <v>84</v>
      </c>
      <c r="D33" s="59">
        <f>B33-C33</f>
        <v>145</v>
      </c>
      <c r="E33" s="75"/>
      <c r="F33" s="76"/>
    </row>
    <row r="34" spans="1:6" x14ac:dyDescent="0.25">
      <c r="A34" s="55">
        <v>41760</v>
      </c>
      <c r="B34" s="58">
        <v>221</v>
      </c>
      <c r="C34" s="59">
        <v>80</v>
      </c>
      <c r="D34" s="59">
        <f t="shared" ref="D34:D44" si="1">B34-C34</f>
        <v>141</v>
      </c>
      <c r="E34" s="75"/>
      <c r="F34" s="76"/>
    </row>
    <row r="35" spans="1:6" x14ac:dyDescent="0.25">
      <c r="A35" s="55">
        <v>41791</v>
      </c>
      <c r="B35" s="58">
        <v>217</v>
      </c>
      <c r="C35" s="59">
        <v>85</v>
      </c>
      <c r="D35" s="59">
        <f>B35-C35</f>
        <v>132</v>
      </c>
      <c r="E35" s="75"/>
      <c r="F35" s="76"/>
    </row>
    <row r="36" spans="1:6" x14ac:dyDescent="0.25">
      <c r="A36" s="55">
        <v>41821</v>
      </c>
      <c r="B36" s="58">
        <v>189</v>
      </c>
      <c r="C36" s="59">
        <v>88</v>
      </c>
      <c r="D36" s="59">
        <f t="shared" si="1"/>
        <v>101</v>
      </c>
      <c r="E36" s="67"/>
      <c r="F36" s="68"/>
    </row>
    <row r="37" spans="1:6" x14ac:dyDescent="0.25">
      <c r="A37" s="55">
        <v>41852</v>
      </c>
      <c r="B37" s="58">
        <v>651</v>
      </c>
      <c r="C37" s="59">
        <v>536</v>
      </c>
      <c r="D37" s="59">
        <f t="shared" si="1"/>
        <v>115</v>
      </c>
      <c r="E37" s="67"/>
      <c r="F37" s="68"/>
    </row>
    <row r="38" spans="1:6" x14ac:dyDescent="0.25">
      <c r="A38" s="55">
        <v>41883</v>
      </c>
      <c r="B38" s="58">
        <v>223</v>
      </c>
      <c r="C38" s="59">
        <v>99</v>
      </c>
      <c r="D38" s="59">
        <f t="shared" si="1"/>
        <v>124</v>
      </c>
      <c r="E38" s="67"/>
      <c r="F38" s="68"/>
    </row>
    <row r="39" spans="1:6" x14ac:dyDescent="0.25">
      <c r="A39" s="55">
        <v>41913</v>
      </c>
      <c r="B39" s="58">
        <v>212</v>
      </c>
      <c r="C39" s="59">
        <v>96</v>
      </c>
      <c r="D39" s="59">
        <f t="shared" si="1"/>
        <v>116</v>
      </c>
      <c r="E39" s="67"/>
      <c r="F39" s="68"/>
    </row>
    <row r="40" spans="1:6" x14ac:dyDescent="0.25">
      <c r="A40" s="55">
        <v>41944</v>
      </c>
      <c r="B40" s="58">
        <v>164</v>
      </c>
      <c r="C40" s="59">
        <v>59</v>
      </c>
      <c r="D40" s="59">
        <f t="shared" si="1"/>
        <v>105</v>
      </c>
      <c r="E40" s="67"/>
      <c r="F40" s="68"/>
    </row>
    <row r="41" spans="1:6" x14ac:dyDescent="0.25">
      <c r="A41" s="55">
        <v>41974</v>
      </c>
      <c r="B41" s="58">
        <v>888</v>
      </c>
      <c r="C41" s="59">
        <v>814</v>
      </c>
      <c r="D41" s="59">
        <f t="shared" si="1"/>
        <v>74</v>
      </c>
      <c r="E41" s="67"/>
      <c r="F41" s="68"/>
    </row>
    <row r="42" spans="1:6" x14ac:dyDescent="0.25">
      <c r="A42" s="55">
        <v>42005</v>
      </c>
      <c r="B42" s="58">
        <v>174</v>
      </c>
      <c r="C42" s="59">
        <v>73</v>
      </c>
      <c r="D42" s="59">
        <f t="shared" si="1"/>
        <v>101</v>
      </c>
      <c r="E42" s="67"/>
      <c r="F42" s="68"/>
    </row>
    <row r="43" spans="1:6" x14ac:dyDescent="0.25">
      <c r="A43" s="55">
        <v>42036</v>
      </c>
      <c r="B43" s="58">
        <v>152</v>
      </c>
      <c r="C43" s="59">
        <v>60</v>
      </c>
      <c r="D43" s="59">
        <f t="shared" si="1"/>
        <v>92</v>
      </c>
      <c r="E43" s="67"/>
      <c r="F43" s="68"/>
    </row>
    <row r="44" spans="1:6" ht="16.5" thickBot="1" x14ac:dyDescent="0.3">
      <c r="A44" s="55">
        <v>42064</v>
      </c>
      <c r="B44" s="60">
        <v>660</v>
      </c>
      <c r="C44" s="59">
        <v>556</v>
      </c>
      <c r="D44" s="59">
        <f t="shared" si="1"/>
        <v>104</v>
      </c>
      <c r="E44" s="69"/>
      <c r="F44" s="70"/>
    </row>
    <row r="45" spans="1:6" ht="16.5" thickBot="1" x14ac:dyDescent="0.3">
      <c r="A45" s="54" t="s">
        <v>31</v>
      </c>
      <c r="B45" s="61">
        <f>SUM(B32:B44)</f>
        <v>3980</v>
      </c>
      <c r="C45" s="61">
        <f>SUM(C32:C44)</f>
        <v>2630</v>
      </c>
      <c r="D45" s="62">
        <f>SUM(D32:D44)</f>
        <v>1350</v>
      </c>
      <c r="E45" s="71"/>
      <c r="F45" s="72"/>
    </row>
    <row r="46" spans="1:6" ht="16.5" thickBot="1" x14ac:dyDescent="0.3"/>
    <row r="47" spans="1:6" ht="16.5" thickBot="1" x14ac:dyDescent="0.3">
      <c r="A47" s="116" t="s">
        <v>36</v>
      </c>
      <c r="B47" s="117"/>
      <c r="C47" s="117"/>
      <c r="D47" s="117"/>
      <c r="E47" s="118"/>
    </row>
    <row r="48" spans="1:6" ht="34.5" customHeight="1" thickBot="1" x14ac:dyDescent="0.3">
      <c r="A48" s="63">
        <v>1</v>
      </c>
      <c r="B48" s="110" t="s">
        <v>35</v>
      </c>
      <c r="C48" s="111"/>
      <c r="D48" s="111"/>
      <c r="E48" s="112"/>
    </row>
    <row r="49" spans="1:5" ht="31.7" customHeight="1" thickBot="1" x14ac:dyDescent="0.3">
      <c r="A49" s="63">
        <v>2</v>
      </c>
      <c r="B49" s="110" t="s">
        <v>34</v>
      </c>
      <c r="C49" s="111"/>
      <c r="D49" s="111"/>
      <c r="E49" s="112"/>
    </row>
    <row r="50" spans="1:5" ht="16.5" thickBot="1" x14ac:dyDescent="0.3">
      <c r="A50" s="63">
        <v>3</v>
      </c>
      <c r="B50" s="113" t="s">
        <v>37</v>
      </c>
      <c r="C50" s="113"/>
      <c r="D50" s="113"/>
      <c r="E50" s="114"/>
    </row>
    <row r="51" spans="1:5" ht="16.5" thickBot="1" x14ac:dyDescent="0.3">
      <c r="A51" s="63">
        <v>4</v>
      </c>
      <c r="B51" s="115" t="s">
        <v>39</v>
      </c>
      <c r="C51" s="113"/>
      <c r="D51" s="113"/>
      <c r="E51" s="114"/>
    </row>
    <row r="52" spans="1:5" ht="16.5" thickBot="1" x14ac:dyDescent="0.3">
      <c r="A52" s="64">
        <v>5</v>
      </c>
      <c r="B52" s="115" t="s">
        <v>38</v>
      </c>
      <c r="C52" s="113"/>
      <c r="D52" s="113"/>
      <c r="E52" s="114"/>
    </row>
  </sheetData>
  <mergeCells count="46">
    <mergeCell ref="B49:E49"/>
    <mergeCell ref="B50:E50"/>
    <mergeCell ref="B51:E51"/>
    <mergeCell ref="B52:E52"/>
    <mergeCell ref="A47:E47"/>
    <mergeCell ref="B48:E48"/>
    <mergeCell ref="A22:B22"/>
    <mergeCell ref="A1:G1"/>
    <mergeCell ref="A3:B3"/>
    <mergeCell ref="G7:G9"/>
    <mergeCell ref="A7:B7"/>
    <mergeCell ref="A8:B8"/>
    <mergeCell ref="A9:B9"/>
    <mergeCell ref="A6:B6"/>
    <mergeCell ref="A2:G2"/>
    <mergeCell ref="A5:G5"/>
    <mergeCell ref="A27:B27"/>
    <mergeCell ref="A28:B28"/>
    <mergeCell ref="A29:B29"/>
    <mergeCell ref="A26:C26"/>
    <mergeCell ref="A4:B4"/>
    <mergeCell ref="A18:B18"/>
    <mergeCell ref="A15:B15"/>
    <mergeCell ref="A14:B14"/>
    <mergeCell ref="A13:B13"/>
    <mergeCell ref="A12:G12"/>
    <mergeCell ref="A10:B10"/>
    <mergeCell ref="A11:B11"/>
    <mergeCell ref="A24:B24"/>
    <mergeCell ref="A19:B19"/>
    <mergeCell ref="A20:B20"/>
    <mergeCell ref="A21:B21"/>
    <mergeCell ref="E32:F32"/>
    <mergeCell ref="E33:F33"/>
    <mergeCell ref="E34:F34"/>
    <mergeCell ref="E35:F35"/>
    <mergeCell ref="E36:F36"/>
    <mergeCell ref="E42:F42"/>
    <mergeCell ref="E43:F43"/>
    <mergeCell ref="E44:F44"/>
    <mergeCell ref="E45:F45"/>
    <mergeCell ref="E37:F37"/>
    <mergeCell ref="E38:F38"/>
    <mergeCell ref="E39:F39"/>
    <mergeCell ref="E40:F40"/>
    <mergeCell ref="E41:F41"/>
  </mergeCells>
  <pageMargins left="0.70866141732283472" right="0.70866141732283472" top="0.74803149606299213" bottom="0.74803149606299213" header="0.31496062992125984" footer="0.31496062992125984"/>
  <pageSetup paperSize="8" scale="86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to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</dc:creator>
  <cp:lastModifiedBy>Foreman-Baggaley, Paul</cp:lastModifiedBy>
  <cp:lastPrinted>2014-07-16T13:26:43Z</cp:lastPrinted>
  <dcterms:created xsi:type="dcterms:W3CDTF">2014-04-21T09:33:54Z</dcterms:created>
  <dcterms:modified xsi:type="dcterms:W3CDTF">2020-06-17T08:10:07Z</dcterms:modified>
</cp:coreProperties>
</file>